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288" windowWidth="12120" windowHeight="8880" activeTab="1"/>
  </bookViews>
  <sheets>
    <sheet name="прил1" sheetId="31" r:id="rId1"/>
    <sheet name="прил 2" sheetId="34" r:id="rId2"/>
    <sheet name="Лист3" sheetId="37" r:id="rId3"/>
  </sheets>
  <definedNames>
    <definedName name="_xlnm._FilterDatabase" localSheetId="1" hidden="1">'прил 2'!#REF!</definedName>
    <definedName name="_xlnm._FilterDatabase" localSheetId="0" hidden="1">прил1!$A$10:$C$28</definedName>
    <definedName name="bbi1iepey541b3erm5gspvzrtk" localSheetId="1">#REF!</definedName>
    <definedName name="bbi1iepey541b3erm5gspvzrtk">#REF!</definedName>
    <definedName name="eaho2ejrtdbq5dbiou1fruoidk" localSheetId="1">#REF!</definedName>
    <definedName name="eaho2ejrtdbq5dbiou1fruoidk">#REF!</definedName>
    <definedName name="frupzostrx2engzlq5coj1izgc" localSheetId="1">#REF!</definedName>
    <definedName name="frupzostrx2engzlq5coj1izgc">#REF!</definedName>
    <definedName name="hxw0shfsad1bl0w3rcqndiwdqc" localSheetId="1">#REF!</definedName>
    <definedName name="hxw0shfsad1bl0w3rcqndiwdqc">#REF!</definedName>
    <definedName name="idhebtridp4g55tiidmllpbcck" localSheetId="1">#REF!</definedName>
    <definedName name="idhebtridp4g55tiidmllpbcck">#REF!</definedName>
    <definedName name="ilgrxtqehl5ojfb14epb1v0vpk" localSheetId="1">#REF!</definedName>
    <definedName name="ilgrxtqehl5ojfb14epb1v0vpk">#REF!</definedName>
    <definedName name="iukfigxpatbnff5s3qskal4gtw" localSheetId="1">#REF!</definedName>
    <definedName name="iukfigxpatbnff5s3qskal4gtw">#REF!</definedName>
    <definedName name="jbdrlm0jnl44bjyvb5parwosvs" localSheetId="1">#REF!</definedName>
    <definedName name="jbdrlm0jnl44bjyvb5parwosvs">#REF!</definedName>
    <definedName name="jmacmxvbgdblzh0tvh4m0gadvc" localSheetId="1">#REF!</definedName>
    <definedName name="jmacmxvbgdblzh0tvh4m0gadvc">#REF!</definedName>
    <definedName name="lens0r1dzt0ivfvdjvc15ibd1c" localSheetId="1">#REF!</definedName>
    <definedName name="lens0r1dzt0ivfvdjvc15ibd1c">#REF!</definedName>
    <definedName name="lzvlrjqro14zjenw2ueuj40zww" localSheetId="1">#REF!</definedName>
    <definedName name="lzvlrjqro14zjenw2ueuj40zww">#REF!</definedName>
    <definedName name="miceqmminp2t5fkvq3dcp5azms" localSheetId="1">#REF!</definedName>
    <definedName name="miceqmminp2t5fkvq3dcp5azms">#REF!</definedName>
    <definedName name="muebv3fbrh0nbhfkcvkdiuichg" localSheetId="1">#REF!</definedName>
    <definedName name="muebv3fbrh0nbhfkcvkdiuichg">#REF!</definedName>
    <definedName name="oishsvraxpbc3jz3kk3m5zcwm0" localSheetId="1">#REF!</definedName>
    <definedName name="oishsvraxpbc3jz3kk3m5zcwm0">#REF!</definedName>
    <definedName name="pf4ktio2ct2wb5lic4d0ij22zg" localSheetId="1">#REF!</definedName>
    <definedName name="pf4ktio2ct2wb5lic4d0ij22zg">#REF!</definedName>
    <definedName name="qhgcjeqs4xbh5af0b0knrgslds" localSheetId="1">#REF!</definedName>
    <definedName name="qhgcjeqs4xbh5af0b0knrgslds">#REF!</definedName>
    <definedName name="qm1r2zbyvxaabczgs5nd53xmq4" localSheetId="1">#REF!</definedName>
    <definedName name="qm1r2zbyvxaabczgs5nd53xmq4">#REF!</definedName>
    <definedName name="qunp1nijp1aaxbgswizf0lz200" localSheetId="1">#REF!</definedName>
    <definedName name="qunp1nijp1aaxbgswizf0lz200">#REF!</definedName>
    <definedName name="rcn525ywmx4pde1kn3aevp0dfk" localSheetId="1">#REF!</definedName>
    <definedName name="rcn525ywmx4pde1kn3aevp0dfk">#REF!</definedName>
    <definedName name="swpjxblu3dbu33cqzchc5hkk0w" localSheetId="1">#REF!</definedName>
    <definedName name="swpjxblu3dbu33cqzchc5hkk0w">#REF!</definedName>
    <definedName name="syjdhdk35p4nh3cjfxnviauzls" localSheetId="1">#REF!</definedName>
    <definedName name="syjdhdk35p4nh3cjfxnviauzls">#REF!</definedName>
    <definedName name="t1iocfpqd13el1y2ekxnfpwstw" localSheetId="1">#REF!</definedName>
    <definedName name="t1iocfpqd13el1y2ekxnfpwstw">#REF!</definedName>
    <definedName name="tqwxsrwtrd3p34nrtmvfunozag" localSheetId="1">#REF!</definedName>
    <definedName name="tqwxsrwtrd3p34nrtmvfunozag">#REF!</definedName>
    <definedName name="u1m5vran2x1y11qx5xfu2j4tz4" localSheetId="1">#REF!</definedName>
    <definedName name="u1m5vran2x1y11qx5xfu2j4tz4">#REF!</definedName>
    <definedName name="ua41amkhph5c1h53xxk2wbxxpk" localSheetId="1">#REF!</definedName>
    <definedName name="ua41amkhph5c1h53xxk2wbxxpk">#REF!</definedName>
    <definedName name="vm2ikyzfyl3c3f2vbofwexhk2c" localSheetId="1">#REF!</definedName>
    <definedName name="vm2ikyzfyl3c3f2vbofwexhk2c">#REF!</definedName>
    <definedName name="w1nehiloq13fdfxu13klcaopgw" localSheetId="1">#REF!</definedName>
    <definedName name="w1nehiloq13fdfxu13klcaopgw">#REF!</definedName>
    <definedName name="whvhn4kg25bcn2skpkb3bqydz4" localSheetId="1">#REF!</definedName>
    <definedName name="whvhn4kg25bcn2skpkb3bqydz4">#REF!</definedName>
    <definedName name="wqazcjs4o12a5adpyzuqhb5cko" localSheetId="1">#REF!</definedName>
    <definedName name="wqazcjs4o12a5adpyzuqhb5cko">#REF!</definedName>
    <definedName name="x50bwhcspt2rtgjg0vg0hfk2ns" localSheetId="1">#REF!</definedName>
    <definedName name="x50bwhcspt2rtgjg0vg0hfk2ns">#REF!</definedName>
    <definedName name="xfiudkw3z5aq3govpiyzsxyki0" localSheetId="1">#REF!</definedName>
    <definedName name="xfiudkw3z5aq3govpiyzsxyki0">#REF!</definedName>
    <definedName name="_xlnm.Print_Titles" localSheetId="1">'прил 2'!$10:$10</definedName>
    <definedName name="_xlnm.Print_Titles" localSheetId="0">прил1!$10:$10</definedName>
    <definedName name="_xlnm.Print_Area" localSheetId="0">прил1!$A$1:$C$58</definedName>
    <definedName name="пп2">#REF!</definedName>
    <definedName name="прил3">#REF!</definedName>
    <definedName name="прил5">#REF!</definedName>
  </definedNames>
  <calcPr calcId="145621"/>
</workbook>
</file>

<file path=xl/calcChain.xml><?xml version="1.0" encoding="utf-8"?>
<calcChain xmlns="http://schemas.openxmlformats.org/spreadsheetml/2006/main">
  <c r="D19" i="34" l="1"/>
  <c r="E15" i="34" l="1"/>
  <c r="D15" i="34"/>
  <c r="E11" i="34"/>
  <c r="D11" i="34"/>
  <c r="E19" i="34" l="1"/>
  <c r="C22" i="31"/>
  <c r="C11" i="31"/>
  <c r="C28" i="31" s="1"/>
</calcChain>
</file>

<file path=xl/sharedStrings.xml><?xml version="1.0" encoding="utf-8"?>
<sst xmlns="http://schemas.openxmlformats.org/spreadsheetml/2006/main" count="77" uniqueCount="59">
  <si>
    <t>1</t>
  </si>
  <si>
    <t>Код бюджетной классификации</t>
  </si>
  <si>
    <t>к решению Совета депутатов</t>
  </si>
  <si>
    <t xml:space="preserve">от ___________ №____ </t>
  </si>
  <si>
    <t xml:space="preserve"> 1 00 00000 00 0000 000</t>
  </si>
  <si>
    <t>Налоговые и неналоговые доходы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</si>
  <si>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</si>
  <si>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</si>
  <si>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</si>
  <si>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</si>
  <si>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</si>
  <si>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</si>
  <si>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</si>
  <si>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 xml:space="preserve">Наименование дохода </t>
  </si>
  <si>
    <t>Всего доходов</t>
  </si>
  <si>
    <t>Безвозмездные поступления</t>
  </si>
  <si>
    <t xml:space="preserve"> </t>
  </si>
  <si>
    <t xml:space="preserve"> 2 02 15001 12 0000 150</t>
  </si>
  <si>
    <t>Сумма (тыс.рублей)</t>
  </si>
  <si>
    <t>Глава Тракторозаводского района</t>
  </si>
  <si>
    <t>Ю.В.Кузнецов</t>
  </si>
  <si>
    <t>Тракторозаводского района</t>
  </si>
  <si>
    <t>по кодам видов (подвидов) доходов на 2023 год</t>
  </si>
  <si>
    <t xml:space="preserve">Объем поступлений доходов в бюджет Тракторозаводского  внутригородского района  Челябинского городского округа с внутригородским делением                                                                </t>
  </si>
  <si>
    <t xml:space="preserve"> 1 13 02064 12 0000 130</t>
  </si>
  <si>
    <t>Доходы, поступающие в порядке возмещения расходов, понесенных в связи с эксплуатацией  имущества внутригородских районов</t>
  </si>
  <si>
    <t>1 13 02994 12 0000 130</t>
  </si>
  <si>
    <t>Прочие доходы от компенсации затрат бюджетов внутригородских районов</t>
  </si>
  <si>
    <t xml:space="preserve"> 1 16 07010 12 0000 140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</si>
  <si>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контрактом,заключенным муниципальным органом, казенным учреждением внутригородского района </t>
  </si>
  <si>
    <t xml:space="preserve"> 1 16 07090 12 0000 140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</si>
  <si>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учрежднением) внутригородского района</t>
  </si>
  <si>
    <t xml:space="preserve"> 1 16 10032 12 0000 140</t>
  </si>
  <si>
    <t xml:space="preserve">Прочее возмещение ущерба, причиненного муниципальному имуществу внутригородского района (за исключением имущества, закрепленного за муниципальными бюджетными (автономными) учреждениями, унитарными предприятиями </t>
  </si>
  <si>
    <t xml:space="preserve">                                                              1 17 15020 12 0000 150</t>
  </si>
  <si>
    <t>«Благоустройство существующего сквера «Молодежный» в границах земельного участка с кадастровым номером  74:36:0212003:336 (3 этап)»; «Благоустройство существующего сквера в микрорайоне Чурилово (4 этап)»</t>
  </si>
  <si>
    <t>1 17 05040 12 0000 180</t>
  </si>
  <si>
    <t>Прочие неналоговые доходы бюджетов внутригородских районов</t>
  </si>
  <si>
    <t>Дотации бюджетам внутригородских районов на выравнивание бюджетной обеспеченности из бюджета субъекта Российской Федерации</t>
  </si>
  <si>
    <t xml:space="preserve"> 2 02 15002 12 0000 150</t>
  </si>
  <si>
    <t xml:space="preserve"> Дотации бюджетам внутригородских районов на поддержку мер по обеспечению сбалансированности бюджетов</t>
  </si>
  <si>
    <t xml:space="preserve"> 2 02 16001 12 0000 150</t>
  </si>
  <si>
    <t>Дотации бюджетам внутригородских районов на выравнивание бюджетной обеспеченности из бюджетов городских округов с внутригородским делением</t>
  </si>
  <si>
    <t>2 02 25555 12 0000 150</t>
  </si>
  <si>
    <t>Субсидии бюджетам внутригородских районов на реализацию программ формирования современной городской среды</t>
  </si>
  <si>
    <t>2 02 29999 12 0000 150</t>
  </si>
  <si>
    <t>Прочие субсидии бюджетам внутригородских районов</t>
  </si>
  <si>
    <t>Приложение  1</t>
  </si>
  <si>
    <t xml:space="preserve">от __________ №_____ </t>
  </si>
  <si>
    <t>Коды бюджетной классификации</t>
  </si>
  <si>
    <t>Наименование дохода</t>
  </si>
  <si>
    <t xml:space="preserve">Дотации бюджетам внутригородских районов на выравнивание бюджетной обеспеченности </t>
  </si>
  <si>
    <t xml:space="preserve">Объем поступлений доходов в бюджет 
Тракторозаводского внутригородского района Челябинского городского округа с внутригородским делением по кодам видов (подвидов) доходов </t>
  </si>
  <si>
    <t>2024 год 
(тыс. рублей)</t>
  </si>
  <si>
    <t>2025 год 
(тыс. рублей)</t>
  </si>
  <si>
    <t>2 02 15001 12 0000 150</t>
  </si>
  <si>
    <t>2 02 16001 12 0000 150</t>
  </si>
  <si>
    <t>на плановый период 2024 - 2025 годов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</si>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</sst>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.5"/>
      <name val="Times New Roman"/>
      <family val="1"/>
      <charset val="204"/>
    </font>
    <font>
      <b/>
      <sz val="11.5"/>
      <name val="Times New Roman"/>
      <family val="1"/>
      <charset val="204"/>
    </font>
    <font>
      <sz val="11.5"/>
      <name val="Arial"/>
      <family val="2"/>
      <charset val="204"/>
    </font>
    <font>
      <sz val="11.5"/>
      <name val="Arial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8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0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0"/>
  </cellStyleXfs>
  <cellXfs count="66">
    <xf numFmtId="0" fontId="0" fillId="0" borderId="0" xfId="0"/>
    <xf numFmtId="49" fontId="21" fillId="0" borderId="0" xfId="0" applyNumberFormat="1" applyFont="1" applyAlignment="1">
      <alignment wrapText="1"/>
    </xf>
    <xf numFmtId="0" fontId="22" fillId="0" borderId="0" xfId="0" applyFont="1" applyFill="1" applyAlignment="1">
      <alignment horizontal="right"/>
    </xf>
    <xf numFmtId="0" fontId="21" fillId="0" borderId="0" xfId="0" applyFont="1" applyFill="1"/>
    <xf numFmtId="0" fontId="2" fillId="0" borderId="0" xfId="38" applyFont="1" applyFill="1"/>
    <xf numFmtId="49" fontId="22" fillId="0" borderId="0" xfId="38" applyNumberFormat="1" applyFont="1" applyFill="1" applyBorder="1" applyAlignment="1">
      <alignment horizontal="right"/>
    </xf>
    <xf numFmtId="49" fontId="21" fillId="0" borderId="10" xfId="38" applyNumberFormat="1" applyFont="1" applyFill="1" applyBorder="1" applyAlignment="1">
      <alignment horizontal="center" wrapText="1"/>
    </xf>
    <xf numFmtId="49" fontId="25" fillId="0" borderId="0" xfId="38" quotePrefix="1" applyNumberFormat="1" applyFont="1" applyAlignment="1">
      <alignment wrapText="1"/>
    </xf>
    <xf numFmtId="0" fontId="24" fillId="0" borderId="0" xfId="38" applyFont="1" applyAlignment="1">
      <alignment wrapText="1"/>
    </xf>
    <xf numFmtId="0" fontId="25" fillId="0" borderId="0" xfId="38" quotePrefix="1" applyFont="1" applyAlignment="1">
      <alignment wrapText="1"/>
    </xf>
    <xf numFmtId="49" fontId="22" fillId="0" borderId="0" xfId="38" applyNumberFormat="1" applyFont="1" applyAlignment="1">
      <alignment horizontal="center" wrapText="1"/>
    </xf>
    <xf numFmtId="49" fontId="22" fillId="0" borderId="0" xfId="38" quotePrefix="1" applyNumberFormat="1" applyFont="1" applyAlignment="1">
      <alignment horizontal="center" wrapText="1"/>
    </xf>
    <xf numFmtId="0" fontId="2" fillId="0" borderId="0" xfId="38" applyFont="1" applyAlignment="1">
      <alignment wrapText="1"/>
    </xf>
    <xf numFmtId="0" fontId="2" fillId="0" borderId="0" xfId="38" applyFont="1"/>
    <xf numFmtId="49" fontId="21" fillId="0" borderId="0" xfId="38" applyNumberFormat="1" applyFont="1"/>
    <xf numFmtId="0" fontId="23" fillId="0" borderId="0" xfId="38" applyFont="1" applyAlignment="1">
      <alignment wrapText="1"/>
    </xf>
    <xf numFmtId="49" fontId="23" fillId="0" borderId="0" xfId="38" applyNumberFormat="1" applyFont="1"/>
    <xf numFmtId="0" fontId="23" fillId="0" borderId="0" xfId="38" applyFont="1"/>
    <xf numFmtId="49" fontId="23" fillId="0" borderId="0" xfId="0" applyNumberFormat="1" applyFont="1" applyFill="1" applyBorder="1" applyAlignment="1"/>
    <xf numFmtId="0" fontId="23" fillId="0" borderId="0" xfId="0" applyFont="1" applyFill="1"/>
    <xf numFmtId="49" fontId="23" fillId="0" borderId="0" xfId="38" applyNumberFormat="1" applyFont="1" applyFill="1" applyBorder="1" applyAlignment="1">
      <alignment horizontal="right"/>
    </xf>
    <xf numFmtId="49" fontId="27" fillId="0" borderId="0" xfId="38" applyNumberFormat="1" applyFont="1" applyBorder="1" applyAlignment="1"/>
    <xf numFmtId="0" fontId="27" fillId="0" borderId="0" xfId="38" applyFont="1" applyBorder="1" applyAlignment="1">
      <alignment wrapText="1"/>
    </xf>
    <xf numFmtId="0" fontId="27" fillId="0" borderId="0" xfId="38" applyFont="1" applyBorder="1"/>
    <xf numFmtId="0" fontId="23" fillId="0" borderId="0" xfId="38" applyFont="1" applyAlignment="1">
      <alignment horizontal="right" vertical="center"/>
    </xf>
    <xf numFmtId="49" fontId="22" fillId="0" borderId="10" xfId="38" applyNumberFormat="1" applyFont="1" applyBorder="1" applyAlignment="1">
      <alignment horizontal="center" vertical="center" wrapText="1"/>
    </xf>
    <xf numFmtId="0" fontId="22" fillId="0" borderId="10" xfId="38" quotePrefix="1" applyFont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justify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justify" vertical="center" wrapText="1"/>
    </xf>
    <xf numFmtId="0" fontId="21" fillId="0" borderId="10" xfId="38" applyFont="1" applyFill="1" applyBorder="1" applyAlignment="1">
      <alignment horizontal="left" vertical="center" wrapText="1"/>
    </xf>
    <xf numFmtId="164" fontId="21" fillId="0" borderId="10" xfId="38" applyNumberFormat="1" applyFont="1" applyFill="1" applyBorder="1" applyAlignment="1">
      <alignment horizontal="right"/>
    </xf>
    <xf numFmtId="0" fontId="2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/>
    <xf numFmtId="0" fontId="2" fillId="0" borderId="0" xfId="0" applyFont="1" applyFill="1"/>
    <xf numFmtId="49" fontId="21" fillId="0" borderId="0" xfId="38" applyNumberFormat="1" applyFont="1" applyBorder="1"/>
    <xf numFmtId="0" fontId="31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wrapText="1"/>
    </xf>
    <xf numFmtId="164" fontId="31" fillId="0" borderId="10" xfId="0" applyNumberFormat="1" applyFont="1" applyFill="1" applyBorder="1" applyAlignment="1">
      <alignment horizontal="right"/>
    </xf>
    <xf numFmtId="0" fontId="31" fillId="0" borderId="10" xfId="0" applyFont="1" applyFill="1" applyBorder="1" applyAlignment="1">
      <alignment horizontal="center" wrapText="1"/>
    </xf>
    <xf numFmtId="49" fontId="31" fillId="0" borderId="10" xfId="0" applyNumberFormat="1" applyFont="1" applyFill="1" applyBorder="1" applyAlignment="1">
      <alignment horizontal="justify" wrapText="1"/>
    </xf>
    <xf numFmtId="0" fontId="31" fillId="0" borderId="11" xfId="0" applyFont="1" applyBorder="1" applyAlignment="1">
      <alignment horizontal="justify" wrapText="1"/>
    </xf>
    <xf numFmtId="164" fontId="31" fillId="0" borderId="10" xfId="45" applyNumberFormat="1" applyFont="1" applyBorder="1" applyAlignment="1">
      <alignment horizontal="right" wrapText="1"/>
    </xf>
    <xf numFmtId="0" fontId="32" fillId="0" borderId="11" xfId="0" applyFont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31" fillId="0" borderId="0" xfId="0" applyFont="1" applyFill="1"/>
    <xf numFmtId="49" fontId="31" fillId="0" borderId="0" xfId="0" applyNumberFormat="1" applyFont="1" applyFill="1" applyAlignment="1">
      <alignment wrapText="1"/>
    </xf>
    <xf numFmtId="49" fontId="31" fillId="0" borderId="0" xfId="38" applyNumberFormat="1" applyFont="1" applyFill="1" applyBorder="1" applyAlignment="1">
      <alignment horizontal="right"/>
    </xf>
    <xf numFmtId="0" fontId="33" fillId="0" borderId="0" xfId="0" applyNumberFormat="1" applyFont="1" applyAlignment="1">
      <alignment horizontal="right"/>
    </xf>
    <xf numFmtId="0" fontId="31" fillId="0" borderId="0" xfId="38" applyFont="1" applyFill="1" applyAlignment="1">
      <alignment horizontal="right" vertical="center"/>
    </xf>
    <xf numFmtId="49" fontId="34" fillId="0" borderId="0" xfId="0" applyNumberFormat="1" applyFont="1" applyAlignment="1">
      <alignment horizontal="right"/>
    </xf>
    <xf numFmtId="0" fontId="31" fillId="0" borderId="0" xfId="38" applyFont="1" applyAlignment="1">
      <alignment horizontal="right" vertical="center"/>
    </xf>
    <xf numFmtId="0" fontId="32" fillId="0" borderId="10" xfId="38" applyFont="1" applyBorder="1" applyAlignment="1">
      <alignment horizontal="center" vertical="center" wrapText="1"/>
    </xf>
    <xf numFmtId="0" fontId="31" fillId="0" borderId="0" xfId="38" applyFont="1" applyBorder="1" applyAlignment="1">
      <alignment horizontal="right"/>
    </xf>
    <xf numFmtId="0" fontId="32" fillId="0" borderId="0" xfId="38" applyNumberFormat="1" applyFont="1" applyAlignment="1">
      <alignment horizontal="center" vertical="top" wrapText="1"/>
    </xf>
    <xf numFmtId="0" fontId="22" fillId="0" borderId="0" xfId="38" quotePrefix="1" applyNumberFormat="1" applyFont="1" applyAlignment="1">
      <alignment horizontal="center" vertical="top" wrapText="1"/>
    </xf>
    <xf numFmtId="0" fontId="22" fillId="0" borderId="0" xfId="38" applyNumberFormat="1" applyFont="1" applyAlignment="1">
      <alignment horizontal="center" vertical="top" wrapText="1"/>
    </xf>
    <xf numFmtId="0" fontId="30" fillId="0" borderId="0" xfId="0" applyFont="1" applyAlignment="1">
      <alignment horizontal="center" wrapText="1"/>
    </xf>
  </cellXfs>
  <cellStyles count="4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3" xfId="37"/>
    <cellStyle name="Обычный_Лист1" xfId="45"/>
    <cellStyle name="Обычный_Приложения к проекту решения Чел.гор.Думы 2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view="pageLayout" zoomScale="120" zoomScaleNormal="100" zoomScaleSheetLayoutView="130" zoomScalePageLayoutView="120" workbookViewId="0">
      <selection activeCell="C17" sqref="C17"/>
    </sheetView>
  </sheetViews>
  <sheetFormatPr defaultColWidth="9.109375" defaultRowHeight="15.6" x14ac:dyDescent="0.3"/>
  <cols>
    <col min="1" max="1" width="26.6640625" style="16" customWidth="1"/>
    <col min="2" max="2" width="42.44140625" style="15" customWidth="1"/>
    <col min="3" max="3" width="17.6640625" style="17" customWidth="1"/>
    <col min="4" max="16384" width="9.109375" style="13"/>
  </cols>
  <sheetData>
    <row r="1" spans="1:3" s="8" customFormat="1" x14ac:dyDescent="0.3">
      <c r="A1" s="7"/>
      <c r="B1" s="56"/>
      <c r="C1" s="57" t="s">
        <v>47</v>
      </c>
    </row>
    <row r="2" spans="1:3" s="8" customFormat="1" x14ac:dyDescent="0.3">
      <c r="A2" s="7"/>
      <c r="B2" s="58"/>
      <c r="C2" s="59" t="s">
        <v>2</v>
      </c>
    </row>
    <row r="3" spans="1:3" s="8" customFormat="1" x14ac:dyDescent="0.3">
      <c r="A3" s="7"/>
      <c r="B3" s="58"/>
      <c r="C3" s="59" t="s">
        <v>21</v>
      </c>
    </row>
    <row r="4" spans="1:3" s="8" customFormat="1" x14ac:dyDescent="0.3">
      <c r="A4" s="7"/>
      <c r="B4" s="58"/>
      <c r="C4" s="59" t="s">
        <v>3</v>
      </c>
    </row>
    <row r="5" spans="1:3" s="8" customFormat="1" ht="20.399999999999999" customHeight="1" x14ac:dyDescent="0.3">
      <c r="A5" s="7"/>
      <c r="B5" s="9"/>
      <c r="C5" s="9"/>
    </row>
    <row r="6" spans="1:3" s="8" customFormat="1" ht="34.5" customHeight="1" x14ac:dyDescent="0.25">
      <c r="A6" s="62" t="s">
        <v>23</v>
      </c>
      <c r="B6" s="63"/>
      <c r="C6" s="63"/>
    </row>
    <row r="7" spans="1:3" s="8" customFormat="1" ht="15.75" customHeight="1" x14ac:dyDescent="0.25">
      <c r="A7" s="64" t="s">
        <v>22</v>
      </c>
      <c r="B7" s="64"/>
      <c r="C7" s="64"/>
    </row>
    <row r="8" spans="1:3" s="8" customFormat="1" ht="16.95" customHeight="1" x14ac:dyDescent="0.25">
      <c r="A8" s="10"/>
      <c r="B8" s="11"/>
      <c r="C8" s="11"/>
    </row>
    <row r="9" spans="1:3" s="12" customFormat="1" ht="40.200000000000003" customHeight="1" x14ac:dyDescent="0.25">
      <c r="A9" s="25" t="s">
        <v>1</v>
      </c>
      <c r="B9" s="60" t="s">
        <v>13</v>
      </c>
      <c r="C9" s="60" t="s">
        <v>18</v>
      </c>
    </row>
    <row r="10" spans="1:3" s="12" customFormat="1" ht="13.8" x14ac:dyDescent="0.25">
      <c r="A10" s="25" t="s">
        <v>0</v>
      </c>
      <c r="B10" s="26">
        <v>2</v>
      </c>
      <c r="C10" s="26">
        <v>3</v>
      </c>
    </row>
    <row r="11" spans="1:3" s="12" customFormat="1" ht="21.75" customHeight="1" x14ac:dyDescent="0.25">
      <c r="A11" s="28">
        <v>11.5</v>
      </c>
      <c r="B11" s="29" t="s">
        <v>5</v>
      </c>
      <c r="C11" s="31">
        <f>C12+C13+C14+C15+C16+C17+C18+C19+C20+C21</f>
        <v>43795.9</v>
      </c>
    </row>
    <row r="12" spans="1:3" s="4" customFormat="1" ht="74.400000000000006" customHeight="1" x14ac:dyDescent="0.25">
      <c r="A12" s="28" t="s">
        <v>6</v>
      </c>
      <c r="B12" s="29" t="s">
        <v>10</v>
      </c>
      <c r="C12" s="31">
        <v>4900</v>
      </c>
    </row>
    <row r="13" spans="1:3" s="4" customFormat="1" ht="64.2" customHeight="1" x14ac:dyDescent="0.25">
      <c r="A13" s="28" t="s">
        <v>7</v>
      </c>
      <c r="B13" s="29" t="s">
        <v>11</v>
      </c>
      <c r="C13" s="31">
        <v>31770</v>
      </c>
    </row>
    <row r="14" spans="1:3" s="4" customFormat="1" ht="61.2" customHeight="1" x14ac:dyDescent="0.25">
      <c r="A14" s="28" t="s">
        <v>8</v>
      </c>
      <c r="B14" s="29" t="s">
        <v>12</v>
      </c>
      <c r="C14" s="31">
        <v>5730</v>
      </c>
    </row>
    <row r="15" spans="1:3" s="4" customFormat="1" ht="61.2" customHeight="1" x14ac:dyDescent="0.25">
      <c r="A15" s="28" t="s">
        <v>24</v>
      </c>
      <c r="B15" s="29" t="s">
        <v>25</v>
      </c>
      <c r="C15" s="31">
        <v>312</v>
      </c>
    </row>
    <row r="16" spans="1:3" s="4" customFormat="1" ht="61.2" customHeight="1" x14ac:dyDescent="0.25">
      <c r="A16" s="28" t="s">
        <v>26</v>
      </c>
      <c r="B16" s="29" t="s">
        <v>27</v>
      </c>
      <c r="C16" s="31">
        <v>15.5</v>
      </c>
    </row>
    <row r="17" spans="1:3" s="4" customFormat="1" ht="103.8" customHeight="1" x14ac:dyDescent="0.25">
      <c r="A17" s="28" t="s">
        <v>28</v>
      </c>
      <c r="B17" s="29" t="s">
        <v>29</v>
      </c>
      <c r="C17" s="31">
        <v>41.4</v>
      </c>
    </row>
    <row r="18" spans="1:3" s="4" customFormat="1" ht="81.599999999999994" customHeight="1" x14ac:dyDescent="0.25">
      <c r="A18" s="28" t="s">
        <v>30</v>
      </c>
      <c r="B18" s="29" t="s">
        <v>31</v>
      </c>
      <c r="C18" s="31">
        <v>130</v>
      </c>
    </row>
    <row r="19" spans="1:3" s="4" customFormat="1" ht="88.8" customHeight="1" x14ac:dyDescent="0.25">
      <c r="A19" s="28" t="s">
        <v>32</v>
      </c>
      <c r="B19" s="29" t="s">
        <v>33</v>
      </c>
      <c r="C19" s="31">
        <v>781</v>
      </c>
    </row>
    <row r="20" spans="1:3" s="4" customFormat="1" ht="79.2" customHeight="1" x14ac:dyDescent="0.25">
      <c r="A20" s="28" t="s">
        <v>34</v>
      </c>
      <c r="B20" s="29" t="s">
        <v>35</v>
      </c>
      <c r="C20" s="31">
        <v>20</v>
      </c>
    </row>
    <row r="21" spans="1:3" s="4" customFormat="1" ht="61.2" customHeight="1" x14ac:dyDescent="0.25">
      <c r="A21" s="28" t="s">
        <v>36</v>
      </c>
      <c r="B21" s="29" t="s">
        <v>37</v>
      </c>
      <c r="C21" s="31">
        <v>96</v>
      </c>
    </row>
    <row r="22" spans="1:3" s="4" customFormat="1" ht="23.25" customHeight="1" x14ac:dyDescent="0.25">
      <c r="A22" s="28" t="s">
        <v>9</v>
      </c>
      <c r="B22" s="30" t="s">
        <v>15</v>
      </c>
      <c r="C22" s="31">
        <f>+C23+C24+C25+C26+C27</f>
        <v>126149.40000000001</v>
      </c>
    </row>
    <row r="23" spans="1:3" s="4" customFormat="1" ht="47.4" customHeight="1" x14ac:dyDescent="0.25">
      <c r="A23" s="28" t="s">
        <v>17</v>
      </c>
      <c r="B23" s="30" t="s">
        <v>38</v>
      </c>
      <c r="C23" s="31">
        <v>23799.1</v>
      </c>
    </row>
    <row r="24" spans="1:3" s="4" customFormat="1" ht="52.2" customHeight="1" x14ac:dyDescent="0.25">
      <c r="A24" s="28" t="s">
        <v>39</v>
      </c>
      <c r="B24" s="30" t="s">
        <v>40</v>
      </c>
      <c r="C24" s="31">
        <v>21818.7</v>
      </c>
    </row>
    <row r="25" spans="1:3" s="4" customFormat="1" ht="54" customHeight="1" x14ac:dyDescent="0.25">
      <c r="A25" s="28" t="s">
        <v>41</v>
      </c>
      <c r="B25" s="30" t="s">
        <v>42</v>
      </c>
      <c r="C25" s="31">
        <v>27156.5</v>
      </c>
    </row>
    <row r="26" spans="1:3" s="4" customFormat="1" ht="43.2" customHeight="1" x14ac:dyDescent="0.25">
      <c r="A26" s="28" t="s">
        <v>43</v>
      </c>
      <c r="B26" s="29" t="s">
        <v>44</v>
      </c>
      <c r="C26" s="31">
        <v>18609.900000000001</v>
      </c>
    </row>
    <row r="27" spans="1:3" s="4" customFormat="1" ht="35.25" customHeight="1" x14ac:dyDescent="0.25">
      <c r="A27" s="6" t="s">
        <v>45</v>
      </c>
      <c r="B27" s="29" t="s">
        <v>46</v>
      </c>
      <c r="C27" s="31">
        <v>34765.199999999997</v>
      </c>
    </row>
    <row r="28" spans="1:3" s="4" customFormat="1" ht="25.5" customHeight="1" x14ac:dyDescent="0.25">
      <c r="A28" s="6"/>
      <c r="B28" s="27" t="s">
        <v>14</v>
      </c>
      <c r="C28" s="31">
        <f>C11+C22</f>
        <v>169945.30000000002</v>
      </c>
    </row>
    <row r="29" spans="1:3" ht="18.75" customHeight="1" x14ac:dyDescent="0.25">
      <c r="A29" s="21"/>
      <c r="B29" s="22"/>
      <c r="C29" s="23"/>
    </row>
    <row r="30" spans="1:3" ht="13.2" x14ac:dyDescent="0.25">
      <c r="A30" s="21"/>
      <c r="B30" s="22"/>
      <c r="C30" s="23"/>
    </row>
    <row r="31" spans="1:3" ht="15.75" customHeight="1" x14ac:dyDescent="0.3">
      <c r="A31" s="18"/>
      <c r="B31" s="18"/>
      <c r="C31" s="5"/>
    </row>
    <row r="32" spans="1:3" ht="15" x14ac:dyDescent="0.3">
      <c r="A32" s="53" t="s">
        <v>19</v>
      </c>
      <c r="B32" s="54"/>
      <c r="C32" s="61" t="s">
        <v>20</v>
      </c>
    </row>
    <row r="33" spans="1:3" ht="0.75" customHeight="1" x14ac:dyDescent="0.25">
      <c r="A33" s="3"/>
      <c r="B33" s="1"/>
      <c r="C33" s="2"/>
    </row>
    <row r="34" spans="1:3" x14ac:dyDescent="0.3">
      <c r="A34" s="19" t="s">
        <v>16</v>
      </c>
      <c r="C34" s="20" t="s">
        <v>16</v>
      </c>
    </row>
    <row r="57" spans="1:1" x14ac:dyDescent="0.3">
      <c r="A57" s="14"/>
    </row>
    <row r="58" spans="1:1" x14ac:dyDescent="0.3">
      <c r="A58" s="14"/>
    </row>
  </sheetData>
  <autoFilter ref="A10:C28"/>
  <phoneticPr fontId="26" type="noConversion"/>
  <pageMargins left="1.1811023622047245" right="0.39370078740157483" top="0.78740157480314965" bottom="0.78740157480314965" header="0.31496062992125984" footer="0.31496062992125984"/>
  <pageSetup paperSize="9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4"/>
  <sheetViews>
    <sheetView tabSelected="1" topLeftCell="A7" zoomScaleNormal="100" zoomScaleSheetLayoutView="130" zoomScalePageLayoutView="120" workbookViewId="0">
      <selection activeCell="D15" sqref="D15"/>
    </sheetView>
  </sheetViews>
  <sheetFormatPr defaultColWidth="9.109375" defaultRowHeight="13.2" x14ac:dyDescent="0.25"/>
  <cols>
    <col min="1" max="1" width="9.109375" style="13"/>
    <col min="2" max="2" width="21.6640625" style="32" customWidth="1"/>
    <col min="3" max="3" width="36.33203125" style="32" customWidth="1"/>
    <col min="4" max="5" width="13.6640625" style="32" customWidth="1"/>
    <col min="6" max="16384" width="9.109375" style="13"/>
  </cols>
  <sheetData>
    <row r="1" spans="2:5" s="8" customFormat="1" ht="13.2" customHeight="1" x14ac:dyDescent="0.25">
      <c r="B1" s="32"/>
      <c r="C1" s="32"/>
      <c r="D1" s="32"/>
      <c r="E1" s="24" t="s">
        <v>58</v>
      </c>
    </row>
    <row r="2" spans="2:5" s="8" customFormat="1" ht="15.6" x14ac:dyDescent="0.25">
      <c r="B2" s="32"/>
      <c r="C2" s="32"/>
      <c r="D2" s="32"/>
      <c r="E2" s="24" t="s">
        <v>2</v>
      </c>
    </row>
    <row r="3" spans="2:5" s="8" customFormat="1" ht="15.6" x14ac:dyDescent="0.25">
      <c r="B3" s="32"/>
      <c r="C3" s="32"/>
      <c r="D3" s="32"/>
      <c r="E3" s="24" t="s">
        <v>21</v>
      </c>
    </row>
    <row r="4" spans="2:5" s="8" customFormat="1" ht="15.6" x14ac:dyDescent="0.25">
      <c r="B4" s="32"/>
      <c r="C4" s="32"/>
      <c r="D4" s="32"/>
      <c r="E4" s="24" t="s">
        <v>48</v>
      </c>
    </row>
    <row r="5" spans="2:5" s="8" customFormat="1" ht="20.399999999999999" customHeight="1" x14ac:dyDescent="0.3">
      <c r="B5" s="33"/>
      <c r="C5" s="32"/>
      <c r="D5" s="32"/>
      <c r="E5" s="32"/>
    </row>
    <row r="6" spans="2:5" s="8" customFormat="1" ht="34.5" customHeight="1" x14ac:dyDescent="0.3">
      <c r="B6" s="65" t="s">
        <v>52</v>
      </c>
      <c r="C6" s="65"/>
      <c r="D6" s="65"/>
      <c r="E6" s="65"/>
    </row>
    <row r="7" spans="2:5" s="8" customFormat="1" ht="15.75" customHeight="1" x14ac:dyDescent="0.3">
      <c r="B7" s="65" t="s">
        <v>57</v>
      </c>
      <c r="C7" s="65"/>
      <c r="D7" s="65"/>
      <c r="E7" s="65"/>
    </row>
    <row r="8" spans="2:5" s="8" customFormat="1" ht="16.95" customHeight="1" x14ac:dyDescent="0.3">
      <c r="B8" s="34"/>
      <c r="C8" s="32"/>
      <c r="D8" s="32"/>
      <c r="E8" s="35"/>
    </row>
    <row r="9" spans="2:5" s="12" customFormat="1" ht="40.200000000000003" customHeight="1" x14ac:dyDescent="0.25">
      <c r="B9" s="51" t="s">
        <v>49</v>
      </c>
      <c r="C9" s="51" t="s">
        <v>50</v>
      </c>
      <c r="D9" s="52" t="s">
        <v>53</v>
      </c>
      <c r="E9" s="52" t="s">
        <v>54</v>
      </c>
    </row>
    <row r="10" spans="2:5" s="12" customFormat="1" ht="13.8" x14ac:dyDescent="0.25">
      <c r="B10" s="36">
        <v>1</v>
      </c>
      <c r="C10" s="36">
        <v>2</v>
      </c>
      <c r="D10" s="37">
        <v>3</v>
      </c>
      <c r="E10" s="38">
        <v>4</v>
      </c>
    </row>
    <row r="11" spans="2:5" s="12" customFormat="1" ht="21.6" customHeight="1" x14ac:dyDescent="0.3">
      <c r="B11" s="44" t="s">
        <v>4</v>
      </c>
      <c r="C11" s="49" t="s">
        <v>5</v>
      </c>
      <c r="D11" s="46">
        <f>SUM(D12:D14)</f>
        <v>42500</v>
      </c>
      <c r="E11" s="46">
        <f>SUM(E12:E14)</f>
        <v>42600</v>
      </c>
    </row>
    <row r="12" spans="2:5" s="4" customFormat="1" ht="79.2" customHeight="1" x14ac:dyDescent="0.3">
      <c r="B12" s="44" t="s">
        <v>6</v>
      </c>
      <c r="C12" s="49" t="s">
        <v>10</v>
      </c>
      <c r="D12" s="46">
        <v>5000</v>
      </c>
      <c r="E12" s="50">
        <v>5100</v>
      </c>
    </row>
    <row r="13" spans="2:5" s="4" customFormat="1" ht="61.2" customHeight="1" x14ac:dyDescent="0.3">
      <c r="B13" s="44" t="s">
        <v>7</v>
      </c>
      <c r="C13" s="49" t="s">
        <v>11</v>
      </c>
      <c r="D13" s="46">
        <v>31770</v>
      </c>
      <c r="E13" s="50">
        <v>31770</v>
      </c>
    </row>
    <row r="14" spans="2:5" s="4" customFormat="1" ht="61.2" customHeight="1" x14ac:dyDescent="0.3">
      <c r="B14" s="44" t="s">
        <v>8</v>
      </c>
      <c r="C14" s="49" t="s">
        <v>12</v>
      </c>
      <c r="D14" s="46">
        <v>5730</v>
      </c>
      <c r="E14" s="50">
        <v>5730</v>
      </c>
    </row>
    <row r="15" spans="2:5" s="4" customFormat="1" ht="61.2" customHeight="1" x14ac:dyDescent="0.3">
      <c r="B15" s="44" t="s">
        <v>9</v>
      </c>
      <c r="C15" s="30" t="s">
        <v>15</v>
      </c>
      <c r="D15" s="46">
        <f>D16+D17+D18</f>
        <v>97734.1</v>
      </c>
      <c r="E15" s="46">
        <f>+E16+E17</f>
        <v>46195.8</v>
      </c>
    </row>
    <row r="16" spans="2:5" s="4" customFormat="1" ht="61.2" customHeight="1" x14ac:dyDescent="0.3">
      <c r="B16" s="44" t="s">
        <v>55</v>
      </c>
      <c r="C16" s="45" t="s">
        <v>51</v>
      </c>
      <c r="D16" s="46">
        <v>19039.3</v>
      </c>
      <c r="E16" s="46">
        <v>19039.3</v>
      </c>
    </row>
    <row r="17" spans="2:5" s="4" customFormat="1" ht="61.2" customHeight="1" x14ac:dyDescent="0.3">
      <c r="B17" s="44" t="s">
        <v>56</v>
      </c>
      <c r="C17" s="45" t="s">
        <v>51</v>
      </c>
      <c r="D17" s="46">
        <v>27156.5</v>
      </c>
      <c r="E17" s="46">
        <v>27156.5</v>
      </c>
    </row>
    <row r="18" spans="2:5" s="4" customFormat="1" ht="103.8" customHeight="1" x14ac:dyDescent="0.3">
      <c r="B18" s="44" t="s">
        <v>17</v>
      </c>
      <c r="C18" s="45" t="s">
        <v>44</v>
      </c>
      <c r="D18" s="46">
        <v>51538.3</v>
      </c>
      <c r="E18" s="46">
        <v>0</v>
      </c>
    </row>
    <row r="19" spans="2:5" s="4" customFormat="1" ht="68.400000000000006" customHeight="1" x14ac:dyDescent="0.3">
      <c r="B19" s="47"/>
      <c r="C19" s="48" t="s">
        <v>14</v>
      </c>
      <c r="D19" s="46">
        <f>D11+D15</f>
        <v>140234.1</v>
      </c>
      <c r="E19" s="46">
        <f>E11+E15</f>
        <v>88795.8</v>
      </c>
    </row>
    <row r="20" spans="2:5" s="4" customFormat="1" ht="40.799999999999997" customHeight="1" x14ac:dyDescent="0.25">
      <c r="B20" s="39"/>
      <c r="C20" s="40"/>
      <c r="D20" s="41"/>
      <c r="E20" s="41"/>
    </row>
    <row r="21" spans="2:5" s="4" customFormat="1" ht="0.6" hidden="1" customHeight="1" x14ac:dyDescent="0.25">
      <c r="B21" s="39"/>
      <c r="C21" s="40"/>
      <c r="D21" s="41"/>
      <c r="E21" s="41"/>
    </row>
    <row r="22" spans="2:5" s="4" customFormat="1" ht="0.6" hidden="1" customHeight="1" x14ac:dyDescent="0.3">
      <c r="B22" s="18"/>
      <c r="C22" s="18"/>
      <c r="D22" s="5"/>
      <c r="E22" s="42"/>
    </row>
    <row r="23" spans="2:5" s="4" customFormat="1" ht="19.8" customHeight="1" x14ac:dyDescent="0.3">
      <c r="B23" s="53" t="s">
        <v>19</v>
      </c>
      <c r="C23" s="54"/>
      <c r="D23" s="53"/>
      <c r="E23" s="55" t="s">
        <v>20</v>
      </c>
    </row>
    <row r="24" spans="2:5" s="4" customFormat="1" ht="47.4" customHeight="1" x14ac:dyDescent="0.25">
      <c r="B24" s="43"/>
      <c r="C24" s="43"/>
      <c r="D24" s="32"/>
      <c r="E24" s="32"/>
    </row>
    <row r="25" spans="2:5" s="4" customFormat="1" ht="52.2" customHeight="1" x14ac:dyDescent="0.25">
      <c r="B25" s="14"/>
      <c r="C25" s="14"/>
      <c r="D25" s="32"/>
      <c r="E25" s="32"/>
    </row>
    <row r="26" spans="2:5" s="4" customFormat="1" ht="54" customHeight="1" x14ac:dyDescent="0.25">
      <c r="B26" s="14"/>
      <c r="C26" s="14"/>
      <c r="D26" s="32"/>
      <c r="E26" s="32"/>
    </row>
    <row r="27" spans="2:5" s="4" customFormat="1" ht="43.2" customHeight="1" x14ac:dyDescent="0.25">
      <c r="B27" s="14"/>
      <c r="C27" s="14"/>
      <c r="D27" s="32"/>
      <c r="E27" s="32"/>
    </row>
    <row r="28" spans="2:5" s="4" customFormat="1" ht="35.25" customHeight="1" x14ac:dyDescent="0.25">
      <c r="B28" s="14"/>
      <c r="C28" s="14"/>
      <c r="D28" s="32"/>
      <c r="E28" s="32"/>
    </row>
    <row r="29" spans="2:5" s="4" customFormat="1" ht="25.5" customHeight="1" x14ac:dyDescent="0.25">
      <c r="B29" s="32"/>
      <c r="C29" s="32"/>
      <c r="D29" s="32"/>
      <c r="E29" s="32"/>
    </row>
    <row r="30" spans="2:5" ht="18.75" customHeight="1" x14ac:dyDescent="0.25"/>
    <row r="32" spans="2:5" ht="15.75" customHeight="1" x14ac:dyDescent="0.25"/>
    <row r="34" ht="0.75" customHeight="1" x14ac:dyDescent="0.25"/>
  </sheetData>
  <mergeCells count="2">
    <mergeCell ref="B6:E6"/>
    <mergeCell ref="B7:E7"/>
  </mergeCells>
  <pageMargins left="0" right="0" top="0" bottom="0" header="0" footer="0"/>
  <pageSetup paperSize="9" fitToHeight="0" orientation="portrait" r:id="rId1"/>
  <headerFooter differentFirst="1" scaleWithDoc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прил1</vt:lpstr>
      <vt:lpstr>прил 2</vt:lpstr>
      <vt:lpstr>Лист3</vt:lpstr>
      <vt:lpstr>'прил 2'!Заголовки_для_печати</vt:lpstr>
      <vt:lpstr>прил1!Заголовки_для_печати</vt:lpstr>
      <vt:lpstr>прил1!Область_печати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Ирина</cp:lastModifiedBy>
  <cp:lastPrinted>2023-08-02T06:45:27Z</cp:lastPrinted>
  <dcterms:created xsi:type="dcterms:W3CDTF">2009-09-03T08:03:44Z</dcterms:created>
  <dcterms:modified xsi:type="dcterms:W3CDTF">2023-08-09T09:34:40Z</dcterms:modified>
</cp:coreProperties>
</file>